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ЭЛЕКТРОЭНЕРГИЯ 2017" sheetId="1" r:id="rId1"/>
  </sheets>
  <definedNames>
    <definedName name="_xlnm.Print_Area" localSheetId="0">'ЭЛЕКТРОЭНЕРГИЯ 2017'!$A$1:$G$81</definedName>
  </definedNames>
  <calcPr fullCalcOnLoad="1" fullPrecision="0"/>
</workbook>
</file>

<file path=xl/sharedStrings.xml><?xml version="1.0" encoding="utf-8"?>
<sst xmlns="http://schemas.openxmlformats.org/spreadsheetml/2006/main" count="85" uniqueCount="83">
  <si>
    <t>ТЭЦ</t>
  </si>
  <si>
    <t>1 квартал</t>
  </si>
  <si>
    <t>2 квартал</t>
  </si>
  <si>
    <t>3 квартал</t>
  </si>
  <si>
    <t>4 квартал</t>
  </si>
  <si>
    <t>Образование</t>
  </si>
  <si>
    <t xml:space="preserve">                              Итого:</t>
  </si>
  <si>
    <t>Культура</t>
  </si>
  <si>
    <t xml:space="preserve">                               Итого:</t>
  </si>
  <si>
    <t>МБУ "Социально-досуговый центр для подростков и молодежи"</t>
  </si>
  <si>
    <t>Управление</t>
  </si>
  <si>
    <t>Итого:</t>
  </si>
  <si>
    <t>ФГУ ДЭП-54</t>
  </si>
  <si>
    <t>МКОУ «Старосельская ООШ»</t>
  </si>
  <si>
    <t>МКОУ «Раздорская СОШ»</t>
  </si>
  <si>
    <t>Муниципальные учреждения</t>
  </si>
  <si>
    <t xml:space="preserve">МКУ "Техцентр"                                                  </t>
  </si>
  <si>
    <t xml:space="preserve">МБУ ДОЛ "Ленинец" </t>
  </si>
  <si>
    <t xml:space="preserve">МБУ "КБиО" </t>
  </si>
  <si>
    <t xml:space="preserve">АУ «Редакция газеты «Призыв»
</t>
  </si>
  <si>
    <t xml:space="preserve">МБУ "Городской Дворец Культуры" </t>
  </si>
  <si>
    <t>МКУ "Михайловский центр культуры "</t>
  </si>
  <si>
    <t>МБУК "Михайловский краеведческий музей"</t>
  </si>
  <si>
    <t>АУ "МФЦ"</t>
  </si>
  <si>
    <t xml:space="preserve">                                                                                                                                  </t>
  </si>
  <si>
    <t>МКОУ  "ДЮСШ №2"</t>
  </si>
  <si>
    <t>МКОУ "Средняя школа № 11"</t>
  </si>
  <si>
    <t>МКОУ "Средняя школа № 10"</t>
  </si>
  <si>
    <t>МКОУ "Средняя школа № 9"</t>
  </si>
  <si>
    <t>МКОУ "Средняя школа № 5"</t>
  </si>
  <si>
    <t>МКОУ "Средняя школа  № 4"</t>
  </si>
  <si>
    <t>МКОУ "Средняя школа  № 2"</t>
  </si>
  <si>
    <t>МКОУ "Средняя школа № 1"</t>
  </si>
  <si>
    <t xml:space="preserve">потребления электроэнергии муниципальными учреждениями, финансируемыми </t>
  </si>
  <si>
    <t>Всего</t>
  </si>
  <si>
    <t>АУ "ЦФК и СП"</t>
  </si>
  <si>
    <t>АУ "ЦФК и СП" ТЭЦ</t>
  </si>
  <si>
    <t>Администрация (отдел ЗАГС)</t>
  </si>
  <si>
    <t>Администрация городского округа город Михайловка Волгоградской области (уличное освещение)</t>
  </si>
  <si>
    <t>Лимиты</t>
  </si>
  <si>
    <t xml:space="preserve"> № п/п</t>
  </si>
  <si>
    <t>МКОУ "Средняя школа №3"</t>
  </si>
  <si>
    <t>МБУК "Централизованная библиотечная система"</t>
  </si>
  <si>
    <t>МБДОУ "Детский сад комбинированного вида  "Лукоморье" городского округа город Михайловка Волгоградской области"</t>
  </si>
  <si>
    <t>МКОУ «Арчединская СШ»</t>
  </si>
  <si>
    <t>МКОУ «Большовская СШ»</t>
  </si>
  <si>
    <t>МКОУ «Безымянская СШ»</t>
  </si>
  <si>
    <t>МКОУ «Етеревская ККШИ»</t>
  </si>
  <si>
    <t>МКОУ «Крутинская СШ»</t>
  </si>
  <si>
    <t>МКОУ «Катасоновская СШ»</t>
  </si>
  <si>
    <t>МКОУ «Карагичевская СШ»</t>
  </si>
  <si>
    <t>МКОУ «Моховская ОШ»</t>
  </si>
  <si>
    <t>МКОУ «Рогожинская ОШ»</t>
  </si>
  <si>
    <t>МКОУ «Страховская ОШ»</t>
  </si>
  <si>
    <t>МКОУ «Плотниковская СШ»</t>
  </si>
  <si>
    <t>МКОУ «Отрадненская СШ»</t>
  </si>
  <si>
    <t>МКОУ «Раковская СШ»</t>
  </si>
  <si>
    <t>МКОУ «Сенновская СШ»</t>
  </si>
  <si>
    <t>МКОУ «Сидорская СШ»</t>
  </si>
  <si>
    <t>МКОУ «Троицкая СШ»</t>
  </si>
  <si>
    <t>МКОУ «Реконструкторская СШ»</t>
  </si>
  <si>
    <t>Администрация (казна)                              (ул. Краснознаменская, 65, ул. Б. Хмельницкого, 12, оздоровительный лагерь"Елочка", детский лагерь"Салют")  тосовский, рыба</t>
  </si>
  <si>
    <t>МБУ ДО "ДШИ № 1"</t>
  </si>
  <si>
    <t>МБУ ДО "ДШИ № 2"</t>
  </si>
  <si>
    <t>городского округа  город Михайловка</t>
  </si>
  <si>
    <t>Волгоградской области</t>
  </si>
  <si>
    <t>АУ "МФЦ" ТЭЦ</t>
  </si>
  <si>
    <t>Спорт и молодежная политика</t>
  </si>
  <si>
    <t>МКОУ «Секачевская ОШ»</t>
  </si>
  <si>
    <t>МКОУ "Средняя школа № 7"</t>
  </si>
  <si>
    <t xml:space="preserve">                              Всего:</t>
  </si>
  <si>
    <t xml:space="preserve">за счет средств бюджета городского округа город Михайловка Волгоградской области на 2017 год </t>
  </si>
  <si>
    <t>тыс. кВт/час</t>
  </si>
  <si>
    <t>МКОУ ДО " СДЮТиЭ"</t>
  </si>
  <si>
    <t>МКОУ " ДЮСШ №1 "</t>
  </si>
  <si>
    <t>МБУК "Выставочный зал                                 г. Михайловка"</t>
  </si>
  <si>
    <t>МКОУ ДО Центр Детского творчества</t>
  </si>
  <si>
    <t xml:space="preserve">к постановлению администрации </t>
  </si>
  <si>
    <t>ПРИЛОЖЕНИЕ №1</t>
  </si>
  <si>
    <t>разово</t>
  </si>
  <si>
    <t xml:space="preserve">Заместитель начальника общего отдела                                                                                                                                                                            </t>
  </si>
  <si>
    <t>И.А. Дятченко</t>
  </si>
  <si>
    <t>от 20 декабря 2017  № 3386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</si>
</sst>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  <numFmt numFmtId="183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4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left" vertical="top" wrapText="1"/>
    </xf>
    <xf numFmtId="2" fontId="2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vertical="top" wrapText="1"/>
    </xf>
    <xf numFmtId="2" fontId="22" fillId="24" borderId="10" xfId="333" applyNumberFormat="1" applyFont="1" applyFill="1" applyBorder="1">
      <alignment/>
      <protection/>
    </xf>
    <xf numFmtId="0" fontId="24" fillId="24" borderId="10" xfId="0" applyFont="1" applyFill="1" applyBorder="1" applyAlignment="1">
      <alignment/>
    </xf>
    <xf numFmtId="2" fontId="22" fillId="24" borderId="10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 horizontal="center"/>
    </xf>
    <xf numFmtId="0" fontId="29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 wrapText="1"/>
    </xf>
    <xf numFmtId="176" fontId="22" fillId="24" borderId="10" xfId="333" applyNumberFormat="1" applyFont="1" applyFill="1" applyBorder="1" applyAlignment="1">
      <alignment horizontal="center"/>
      <protection/>
    </xf>
    <xf numFmtId="176" fontId="30" fillId="24" borderId="10" xfId="335" applyNumberFormat="1" applyFont="1" applyFill="1" applyBorder="1" applyAlignment="1">
      <alignment horizontal="center" vertical="center"/>
      <protection/>
    </xf>
    <xf numFmtId="176" fontId="22" fillId="24" borderId="10" xfId="333" applyNumberFormat="1" applyFont="1" applyFill="1" applyBorder="1" applyAlignment="1">
      <alignment horizontal="center" vertical="center"/>
      <protection/>
    </xf>
    <xf numFmtId="176" fontId="22" fillId="24" borderId="10" xfId="333" applyNumberFormat="1" applyFont="1" applyFill="1" applyBorder="1" applyAlignment="1">
      <alignment horizontal="center" vertical="center" wrapText="1"/>
      <protection/>
    </xf>
    <xf numFmtId="176" fontId="22" fillId="24" borderId="10" xfId="0" applyNumberFormat="1" applyFont="1" applyFill="1" applyBorder="1" applyAlignment="1">
      <alignment horizontal="center" vertical="center"/>
    </xf>
    <xf numFmtId="176" fontId="22" fillId="24" borderId="10" xfId="33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24" borderId="0" xfId="0" applyFont="1" applyFill="1" applyAlignment="1">
      <alignment horizontal="right"/>
    </xf>
    <xf numFmtId="0" fontId="22" fillId="24" borderId="10" xfId="0" applyFont="1" applyFill="1" applyBorder="1" applyAlignment="1">
      <alignment horizontal="center" vertical="center"/>
    </xf>
    <xf numFmtId="2" fontId="22" fillId="24" borderId="10" xfId="333" applyNumberFormat="1" applyFont="1" applyFill="1" applyBorder="1" applyAlignment="1">
      <alignment horizontal="center"/>
      <protection/>
    </xf>
    <xf numFmtId="176" fontId="31" fillId="24" borderId="10" xfId="333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0" fontId="31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top" wrapText="1"/>
    </xf>
    <xf numFmtId="176" fontId="31" fillId="24" borderId="10" xfId="333" applyNumberFormat="1" applyFont="1" applyFill="1" applyBorder="1" applyAlignment="1">
      <alignment horizontal="center"/>
      <protection/>
    </xf>
    <xf numFmtId="176" fontId="22" fillId="25" borderId="10" xfId="333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/>
    </xf>
    <xf numFmtId="176" fontId="22" fillId="0" borderId="10" xfId="333" applyNumberFormat="1" applyFont="1" applyFill="1" applyBorder="1" applyAlignment="1">
      <alignment horizontal="center" vertical="center"/>
      <protection/>
    </xf>
    <xf numFmtId="172" fontId="22" fillId="0" borderId="0" xfId="0" applyNumberFormat="1" applyFont="1" applyFill="1" applyBorder="1" applyAlignment="1">
      <alignment wrapText="1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2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left" wrapText="1"/>
    </xf>
  </cellXfs>
  <cellStyles count="38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Акцент1" xfId="177"/>
    <cellStyle name="Акцент1 2" xfId="178"/>
    <cellStyle name="Акцент1 3" xfId="179"/>
    <cellStyle name="Акцент1 4" xfId="180"/>
    <cellStyle name="Акцент1 5" xfId="181"/>
    <cellStyle name="Акцент1 6" xfId="182"/>
    <cellStyle name="Акцент1 7" xfId="183"/>
    <cellStyle name="Акцент1 8" xfId="184"/>
    <cellStyle name="Акцент1 9" xfId="185"/>
    <cellStyle name="Акцент2" xfId="186"/>
    <cellStyle name="Акцент2 2" xfId="187"/>
    <cellStyle name="Акцент2 3" xfId="188"/>
    <cellStyle name="Акцент2 4" xfId="189"/>
    <cellStyle name="Акцент2 5" xfId="190"/>
    <cellStyle name="Акцент2 6" xfId="191"/>
    <cellStyle name="Акцент2 7" xfId="192"/>
    <cellStyle name="Акцент2 8" xfId="193"/>
    <cellStyle name="Акцент2 9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3 7" xfId="201"/>
    <cellStyle name="Акцент3 8" xfId="202"/>
    <cellStyle name="Акцент3 9" xfId="203"/>
    <cellStyle name="Акцент4" xfId="204"/>
    <cellStyle name="Акцент4 2" xfId="205"/>
    <cellStyle name="Акцент4 3" xfId="206"/>
    <cellStyle name="Акцент4 4" xfId="207"/>
    <cellStyle name="Акцент4 5" xfId="208"/>
    <cellStyle name="Акцент4 6" xfId="209"/>
    <cellStyle name="Акцент4 7" xfId="210"/>
    <cellStyle name="Акцент4 8" xfId="211"/>
    <cellStyle name="Акцент4 9" xfId="212"/>
    <cellStyle name="Акцент5" xfId="213"/>
    <cellStyle name="Акцент5 2" xfId="214"/>
    <cellStyle name="Акцент5 3" xfId="215"/>
    <cellStyle name="Акцент5 4" xfId="216"/>
    <cellStyle name="Акцент5 5" xfId="217"/>
    <cellStyle name="Акцент5 6" xfId="218"/>
    <cellStyle name="Акцент5 7" xfId="219"/>
    <cellStyle name="Акцент5 8" xfId="220"/>
    <cellStyle name="Акцент5 9" xfId="221"/>
    <cellStyle name="Акцент6" xfId="222"/>
    <cellStyle name="Акцент6 2" xfId="223"/>
    <cellStyle name="Акцент6 3" xfId="224"/>
    <cellStyle name="Акцент6 4" xfId="225"/>
    <cellStyle name="Акцент6 5" xfId="226"/>
    <cellStyle name="Акцент6 6" xfId="227"/>
    <cellStyle name="Акцент6 7" xfId="228"/>
    <cellStyle name="Акцент6 8" xfId="229"/>
    <cellStyle name="Акцент6 9" xfId="230"/>
    <cellStyle name="Ввод " xfId="231"/>
    <cellStyle name="Ввод  2" xfId="232"/>
    <cellStyle name="Ввод  3" xfId="233"/>
    <cellStyle name="Ввод  4" xfId="234"/>
    <cellStyle name="Ввод  5" xfId="235"/>
    <cellStyle name="Ввод  6" xfId="236"/>
    <cellStyle name="Ввод  7" xfId="237"/>
    <cellStyle name="Ввод  8" xfId="238"/>
    <cellStyle name="Ввод  9" xfId="239"/>
    <cellStyle name="Вывод" xfId="240"/>
    <cellStyle name="Вывод 2" xfId="241"/>
    <cellStyle name="Вывод 3" xfId="242"/>
    <cellStyle name="Вывод 4" xfId="243"/>
    <cellStyle name="Вывод 5" xfId="244"/>
    <cellStyle name="Вывод 6" xfId="245"/>
    <cellStyle name="Вывод 7" xfId="246"/>
    <cellStyle name="Вывод 8" xfId="247"/>
    <cellStyle name="Вывод 9" xfId="248"/>
    <cellStyle name="Вычисление" xfId="249"/>
    <cellStyle name="Вычисление 2" xfId="250"/>
    <cellStyle name="Вычисление 3" xfId="251"/>
    <cellStyle name="Вычисление 4" xfId="252"/>
    <cellStyle name="Вычисление 5" xfId="253"/>
    <cellStyle name="Вычисление 6" xfId="254"/>
    <cellStyle name="Вычисление 7" xfId="255"/>
    <cellStyle name="Вычисление 8" xfId="256"/>
    <cellStyle name="Вычисление 9" xfId="257"/>
    <cellStyle name="Hyperlink" xfId="258"/>
    <cellStyle name="Currency" xfId="259"/>
    <cellStyle name="Currency [0]" xfId="260"/>
    <cellStyle name="Заголовок 1" xfId="261"/>
    <cellStyle name="Заголовок 1 2" xfId="262"/>
    <cellStyle name="Заголовок 1 3" xfId="263"/>
    <cellStyle name="Заголовок 1 4" xfId="264"/>
    <cellStyle name="Заголовок 1 5" xfId="265"/>
    <cellStyle name="Заголовок 1 6" xfId="266"/>
    <cellStyle name="Заголовок 1 7" xfId="267"/>
    <cellStyle name="Заголовок 1 8" xfId="268"/>
    <cellStyle name="Заголовок 1 9" xfId="269"/>
    <cellStyle name="Заголовок 2" xfId="270"/>
    <cellStyle name="Заголовок 2 2" xfId="271"/>
    <cellStyle name="Заголовок 2 3" xfId="272"/>
    <cellStyle name="Заголовок 2 4" xfId="273"/>
    <cellStyle name="Заголовок 2 5" xfId="274"/>
    <cellStyle name="Заголовок 2 6" xfId="275"/>
    <cellStyle name="Заголовок 2 7" xfId="276"/>
    <cellStyle name="Заголовок 2 8" xfId="277"/>
    <cellStyle name="Заголовок 2 9" xfId="278"/>
    <cellStyle name="Заголовок 3" xfId="279"/>
    <cellStyle name="Заголовок 3 2" xfId="280"/>
    <cellStyle name="Заголовок 3 3" xfId="281"/>
    <cellStyle name="Заголовок 3 4" xfId="282"/>
    <cellStyle name="Заголовок 3 5" xfId="283"/>
    <cellStyle name="Заголовок 3 6" xfId="284"/>
    <cellStyle name="Заголовок 3 7" xfId="285"/>
    <cellStyle name="Заголовок 3 8" xfId="286"/>
    <cellStyle name="Заголовок 3 9" xfId="287"/>
    <cellStyle name="Заголовок 4" xfId="288"/>
    <cellStyle name="Заголовок 4 2" xfId="289"/>
    <cellStyle name="Заголовок 4 3" xfId="290"/>
    <cellStyle name="Заголовок 4 4" xfId="291"/>
    <cellStyle name="Заголовок 4 5" xfId="292"/>
    <cellStyle name="Заголовок 4 6" xfId="293"/>
    <cellStyle name="Заголовок 4 7" xfId="294"/>
    <cellStyle name="Заголовок 4 8" xfId="295"/>
    <cellStyle name="Заголовок 4 9" xfId="296"/>
    <cellStyle name="Итог" xfId="297"/>
    <cellStyle name="Итог 2" xfId="298"/>
    <cellStyle name="Итог 3" xfId="299"/>
    <cellStyle name="Итог 4" xfId="300"/>
    <cellStyle name="Итог 5" xfId="301"/>
    <cellStyle name="Итог 6" xfId="302"/>
    <cellStyle name="Итог 7" xfId="303"/>
    <cellStyle name="Итог 8" xfId="304"/>
    <cellStyle name="Итог 9" xfId="305"/>
    <cellStyle name="Контрольная ячейка" xfId="306"/>
    <cellStyle name="Контрольная ячейка 2" xfId="307"/>
    <cellStyle name="Контрольная ячейка 3" xfId="308"/>
    <cellStyle name="Контрольная ячейка 4" xfId="309"/>
    <cellStyle name="Контрольная ячейка 5" xfId="310"/>
    <cellStyle name="Контрольная ячейка 6" xfId="311"/>
    <cellStyle name="Контрольная ячейка 7" xfId="312"/>
    <cellStyle name="Контрольная ячейка 8" xfId="313"/>
    <cellStyle name="Контрольная ячейка 9" xfId="314"/>
    <cellStyle name="Название" xfId="315"/>
    <cellStyle name="Название 2" xfId="316"/>
    <cellStyle name="Название 3" xfId="317"/>
    <cellStyle name="Название 4" xfId="318"/>
    <cellStyle name="Название 5" xfId="319"/>
    <cellStyle name="Название 6" xfId="320"/>
    <cellStyle name="Название 7" xfId="321"/>
    <cellStyle name="Название 8" xfId="322"/>
    <cellStyle name="Название 9" xfId="323"/>
    <cellStyle name="Нейтральный" xfId="324"/>
    <cellStyle name="Нейтральный 2" xfId="325"/>
    <cellStyle name="Нейтральный 3" xfId="326"/>
    <cellStyle name="Нейтральный 4" xfId="327"/>
    <cellStyle name="Нейтральный 5" xfId="328"/>
    <cellStyle name="Нейтральный 6" xfId="329"/>
    <cellStyle name="Нейтральный 7" xfId="330"/>
    <cellStyle name="Нейтральный 8" xfId="331"/>
    <cellStyle name="Нейтральный 9" xfId="332"/>
    <cellStyle name="Обычный 10" xfId="333"/>
    <cellStyle name="Обычный 11" xfId="334"/>
    <cellStyle name="Обычный 17" xfId="335"/>
    <cellStyle name="Обычный 2" xfId="336"/>
    <cellStyle name="Обычный 3" xfId="337"/>
    <cellStyle name="Обычный 4" xfId="338"/>
    <cellStyle name="Обычный 5" xfId="339"/>
    <cellStyle name="Обычный 6" xfId="340"/>
    <cellStyle name="Обычный 7" xfId="341"/>
    <cellStyle name="Обычный 8" xfId="342"/>
    <cellStyle name="Обычный 9" xfId="343"/>
    <cellStyle name="Followed Hyperlink" xfId="344"/>
    <cellStyle name="Плохой" xfId="345"/>
    <cellStyle name="Плохой 2" xfId="346"/>
    <cellStyle name="Плохой 3" xfId="347"/>
    <cellStyle name="Плохой 4" xfId="348"/>
    <cellStyle name="Плохой 5" xfId="349"/>
    <cellStyle name="Плохой 6" xfId="350"/>
    <cellStyle name="Плохой 7" xfId="351"/>
    <cellStyle name="Плохой 8" xfId="352"/>
    <cellStyle name="Плохой 9" xfId="353"/>
    <cellStyle name="Пояснение" xfId="354"/>
    <cellStyle name="Пояснение 2" xfId="355"/>
    <cellStyle name="Пояснение 3" xfId="356"/>
    <cellStyle name="Пояснение 4" xfId="357"/>
    <cellStyle name="Пояснение 5" xfId="358"/>
    <cellStyle name="Пояснение 6" xfId="359"/>
    <cellStyle name="Пояснение 7" xfId="360"/>
    <cellStyle name="Пояснение 8" xfId="361"/>
    <cellStyle name="Пояснение 9" xfId="362"/>
    <cellStyle name="Примечание" xfId="363"/>
    <cellStyle name="Примечание 2" xfId="364"/>
    <cellStyle name="Примечание 3" xfId="365"/>
    <cellStyle name="Примечание 4" xfId="366"/>
    <cellStyle name="Примечание 5" xfId="367"/>
    <cellStyle name="Примечание 6" xfId="368"/>
    <cellStyle name="Примечание 7" xfId="369"/>
    <cellStyle name="Примечание 8" xfId="370"/>
    <cellStyle name="Примечание 9" xfId="371"/>
    <cellStyle name="Percent" xfId="372"/>
    <cellStyle name="Связанная ячейка" xfId="373"/>
    <cellStyle name="Связанная ячейка 2" xfId="374"/>
    <cellStyle name="Связанная ячейка 3" xfId="375"/>
    <cellStyle name="Связанная ячейка 4" xfId="376"/>
    <cellStyle name="Связанная ячейка 5" xfId="377"/>
    <cellStyle name="Связанная ячейка 6" xfId="378"/>
    <cellStyle name="Связанная ячейка 7" xfId="379"/>
    <cellStyle name="Связанная ячейка 8" xfId="380"/>
    <cellStyle name="Связанная ячейка 9" xfId="381"/>
    <cellStyle name="Текст предупреждения" xfId="382"/>
    <cellStyle name="Текст предупреждения 2" xfId="383"/>
    <cellStyle name="Текст предупреждения 3" xfId="384"/>
    <cellStyle name="Текст предупреждения 4" xfId="385"/>
    <cellStyle name="Текст предупреждения 5" xfId="386"/>
    <cellStyle name="Текст предупреждения 6" xfId="387"/>
    <cellStyle name="Текст предупреждения 7" xfId="388"/>
    <cellStyle name="Текст предупреждения 8" xfId="389"/>
    <cellStyle name="Текст предупреждения 9" xfId="390"/>
    <cellStyle name="Comma" xfId="391"/>
    <cellStyle name="Comma [0]" xfId="392"/>
    <cellStyle name="Хороший" xfId="393"/>
    <cellStyle name="Хороший 2" xfId="394"/>
    <cellStyle name="Хороший 3" xfId="395"/>
    <cellStyle name="Хороший 4" xfId="396"/>
    <cellStyle name="Хороший 5" xfId="397"/>
    <cellStyle name="Хороший 6" xfId="398"/>
    <cellStyle name="Хороший 7" xfId="399"/>
    <cellStyle name="Хороший 8" xfId="400"/>
    <cellStyle name="Хороший 9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130" zoomScaleSheetLayoutView="130" zoomScalePageLayoutView="110" workbookViewId="0" topLeftCell="A1">
      <selection activeCell="C17" sqref="C17"/>
    </sheetView>
  </sheetViews>
  <sheetFormatPr defaultColWidth="9.00390625" defaultRowHeight="12.75"/>
  <cols>
    <col min="1" max="1" width="5.00390625" style="0" customWidth="1"/>
    <col min="2" max="2" width="39.00390625" style="0" customWidth="1"/>
    <col min="3" max="3" width="14.125" style="0" customWidth="1"/>
    <col min="4" max="4" width="15.875" style="0" customWidth="1"/>
    <col min="5" max="5" width="16.375" style="0" customWidth="1"/>
    <col min="6" max="6" width="16.125" style="0" customWidth="1"/>
    <col min="7" max="7" width="17.00390625" style="0" customWidth="1"/>
    <col min="8" max="8" width="10.75390625" style="38" bestFit="1" customWidth="1"/>
    <col min="9" max="14" width="9.125" style="38" customWidth="1"/>
  </cols>
  <sheetData>
    <row r="1" spans="1:7" ht="21.75" customHeight="1">
      <c r="A1" s="9" t="s">
        <v>24</v>
      </c>
      <c r="B1" s="9"/>
      <c r="C1" s="9"/>
      <c r="D1" s="11"/>
      <c r="E1" s="65" t="s">
        <v>78</v>
      </c>
      <c r="F1" s="65"/>
      <c r="G1" s="65"/>
    </row>
    <row r="2" spans="1:7" ht="18.75">
      <c r="A2" s="12"/>
      <c r="B2" s="12"/>
      <c r="C2" s="12"/>
      <c r="D2" s="11"/>
      <c r="E2" s="9" t="s">
        <v>77</v>
      </c>
      <c r="F2" s="9"/>
      <c r="G2" s="9"/>
    </row>
    <row r="3" spans="1:7" ht="18.75">
      <c r="A3" s="12"/>
      <c r="B3" s="12"/>
      <c r="C3" s="12"/>
      <c r="D3" s="13"/>
      <c r="E3" s="12" t="s">
        <v>64</v>
      </c>
      <c r="F3" s="12"/>
      <c r="G3" s="9"/>
    </row>
    <row r="4" spans="1:7" ht="18.75">
      <c r="A4" s="12"/>
      <c r="B4" s="12"/>
      <c r="C4" s="12"/>
      <c r="D4" s="13"/>
      <c r="E4" s="12" t="s">
        <v>65</v>
      </c>
      <c r="F4" s="12"/>
      <c r="G4" s="9"/>
    </row>
    <row r="5" spans="1:7" ht="18.75">
      <c r="A5" s="12"/>
      <c r="B5" s="12"/>
      <c r="C5" s="12"/>
      <c r="D5" s="13"/>
      <c r="E5" s="62" t="s">
        <v>82</v>
      </c>
      <c r="F5" s="62"/>
      <c r="G5" s="9"/>
    </row>
    <row r="6" spans="1:14" s="6" customFormat="1" ht="18.75">
      <c r="A6" s="12"/>
      <c r="B6" s="12"/>
      <c r="C6" s="12"/>
      <c r="D6" s="13"/>
      <c r="E6" s="13"/>
      <c r="F6" s="13"/>
      <c r="G6" s="11"/>
      <c r="H6" s="39"/>
      <c r="I6" s="39"/>
      <c r="J6" s="39"/>
      <c r="K6" s="39"/>
      <c r="L6" s="39"/>
      <c r="M6" s="39"/>
      <c r="N6" s="39"/>
    </row>
    <row r="7" spans="1:7" ht="15">
      <c r="A7" s="5"/>
      <c r="B7" s="5"/>
      <c r="C7" s="5"/>
      <c r="D7" s="5"/>
      <c r="E7" s="5"/>
      <c r="F7" s="5"/>
      <c r="G7" s="5"/>
    </row>
    <row r="8" spans="1:7" ht="15.75">
      <c r="A8" s="66" t="s">
        <v>39</v>
      </c>
      <c r="B8" s="66"/>
      <c r="C8" s="66"/>
      <c r="D8" s="66"/>
      <c r="E8" s="66"/>
      <c r="F8" s="66"/>
      <c r="G8" s="66"/>
    </row>
    <row r="9" spans="1:7" ht="21" customHeight="1">
      <c r="A9" s="67" t="s">
        <v>33</v>
      </c>
      <c r="B9" s="67"/>
      <c r="C9" s="67"/>
      <c r="D9" s="67"/>
      <c r="E9" s="67"/>
      <c r="F9" s="67"/>
      <c r="G9" s="67"/>
    </row>
    <row r="10" spans="1:7" ht="15.75">
      <c r="A10" s="66" t="s">
        <v>71</v>
      </c>
      <c r="B10" s="66"/>
      <c r="C10" s="66"/>
      <c r="D10" s="66"/>
      <c r="E10" s="66"/>
      <c r="F10" s="66"/>
      <c r="G10" s="66"/>
    </row>
    <row r="11" spans="1:7" ht="14.25" customHeight="1">
      <c r="A11" s="27"/>
      <c r="B11" s="27"/>
      <c r="C11" s="27"/>
      <c r="D11" s="27"/>
      <c r="E11" s="28"/>
      <c r="F11" s="29"/>
      <c r="G11" s="45" t="s">
        <v>72</v>
      </c>
    </row>
    <row r="12" spans="1:7" ht="18.75" customHeight="1" hidden="1">
      <c r="A12" s="5"/>
      <c r="B12" s="5"/>
      <c r="C12" s="5"/>
      <c r="D12" s="5"/>
      <c r="E12" s="10"/>
      <c r="F12" s="10"/>
      <c r="G12" s="10"/>
    </row>
    <row r="13" spans="1:7" ht="18.75" customHeight="1" hidden="1">
      <c r="A13" s="5"/>
      <c r="B13" s="5"/>
      <c r="C13" s="5"/>
      <c r="D13" s="5"/>
      <c r="E13" s="10"/>
      <c r="F13" s="10"/>
      <c r="G13" s="10" t="s">
        <v>0</v>
      </c>
    </row>
    <row r="14" spans="1:7" ht="18.75" customHeight="1" hidden="1">
      <c r="A14" s="5"/>
      <c r="B14" s="5"/>
      <c r="C14" s="5"/>
      <c r="D14" s="5"/>
      <c r="E14" s="10"/>
      <c r="F14" s="10"/>
      <c r="G14" s="10" t="s">
        <v>12</v>
      </c>
    </row>
    <row r="15" spans="1:7" ht="47.25" customHeight="1">
      <c r="A15" s="15" t="s">
        <v>40</v>
      </c>
      <c r="B15" s="16" t="s">
        <v>15</v>
      </c>
      <c r="C15" s="15" t="s">
        <v>34</v>
      </c>
      <c r="D15" s="15" t="s">
        <v>1</v>
      </c>
      <c r="E15" s="15" t="s">
        <v>2</v>
      </c>
      <c r="F15" s="15" t="s">
        <v>3</v>
      </c>
      <c r="G15" s="15" t="s">
        <v>4</v>
      </c>
    </row>
    <row r="16" spans="1:7" ht="15.75">
      <c r="A16" s="4"/>
      <c r="B16" s="17" t="s">
        <v>5</v>
      </c>
      <c r="C16" s="7"/>
      <c r="D16" s="7"/>
      <c r="E16" s="26"/>
      <c r="F16" s="26"/>
      <c r="G16" s="26"/>
    </row>
    <row r="17" spans="1:13" ht="60.75" customHeight="1">
      <c r="A17" s="46">
        <v>1</v>
      </c>
      <c r="B17" s="23" t="s">
        <v>43</v>
      </c>
      <c r="C17" s="31">
        <f>D17+E17+F17+G17</f>
        <v>1145.41</v>
      </c>
      <c r="D17" s="31">
        <v>289.44</v>
      </c>
      <c r="E17" s="31">
        <v>284.11</v>
      </c>
      <c r="F17" s="31">
        <v>267.77</v>
      </c>
      <c r="G17" s="31">
        <v>304.09</v>
      </c>
      <c r="H17" s="40"/>
      <c r="I17" s="40"/>
      <c r="J17" s="40"/>
      <c r="K17" s="40"/>
      <c r="L17" s="40"/>
      <c r="M17" s="41"/>
    </row>
    <row r="18" spans="1:14" s="6" customFormat="1" ht="15.75">
      <c r="A18" s="46">
        <v>2</v>
      </c>
      <c r="B18" s="18" t="s">
        <v>32</v>
      </c>
      <c r="C18" s="32">
        <f aca="true" t="shared" si="0" ref="C18:C47">D18+E18+F18+G18</f>
        <v>70.06</v>
      </c>
      <c r="D18" s="32">
        <v>19.3</v>
      </c>
      <c r="E18" s="32">
        <v>13.8</v>
      </c>
      <c r="F18" s="32">
        <v>15.6</v>
      </c>
      <c r="G18" s="32">
        <v>21.36</v>
      </c>
      <c r="H18" s="40"/>
      <c r="I18" s="40"/>
      <c r="J18" s="40"/>
      <c r="K18" s="40"/>
      <c r="L18" s="40"/>
      <c r="M18" s="39"/>
      <c r="N18" s="39"/>
    </row>
    <row r="19" spans="1:12" ht="15.75">
      <c r="A19" s="46">
        <v>3</v>
      </c>
      <c r="B19" s="18" t="s">
        <v>31</v>
      </c>
      <c r="C19" s="32">
        <f t="shared" si="0"/>
        <v>61.3</v>
      </c>
      <c r="D19" s="32">
        <v>18.3</v>
      </c>
      <c r="E19" s="32">
        <v>13.12</v>
      </c>
      <c r="F19" s="32">
        <v>9.1</v>
      </c>
      <c r="G19" s="32">
        <v>20.78</v>
      </c>
      <c r="H19" s="40"/>
      <c r="I19" s="40"/>
      <c r="J19" s="40"/>
      <c r="K19" s="40"/>
      <c r="L19" s="40"/>
    </row>
    <row r="20" spans="1:12" ht="15.75">
      <c r="A20" s="46">
        <v>4</v>
      </c>
      <c r="B20" s="18" t="s">
        <v>41</v>
      </c>
      <c r="C20" s="32">
        <f t="shared" si="0"/>
        <v>62.03</v>
      </c>
      <c r="D20" s="32">
        <v>24.1</v>
      </c>
      <c r="E20" s="32">
        <v>17.5</v>
      </c>
      <c r="F20" s="32">
        <v>6.83</v>
      </c>
      <c r="G20" s="32">
        <v>13.6</v>
      </c>
      <c r="H20" s="40"/>
      <c r="I20" s="40"/>
      <c r="J20" s="40"/>
      <c r="K20" s="40"/>
      <c r="L20" s="40"/>
    </row>
    <row r="21" spans="1:12" ht="15.75">
      <c r="A21" s="46">
        <v>5</v>
      </c>
      <c r="B21" s="18" t="s">
        <v>30</v>
      </c>
      <c r="C21" s="32">
        <f t="shared" si="0"/>
        <v>101.76</v>
      </c>
      <c r="D21" s="32">
        <v>25.99</v>
      </c>
      <c r="E21" s="32">
        <v>26.58</v>
      </c>
      <c r="F21" s="32">
        <v>20.79</v>
      </c>
      <c r="G21" s="32">
        <v>28.4</v>
      </c>
      <c r="H21" s="40"/>
      <c r="I21" s="40"/>
      <c r="J21" s="40"/>
      <c r="K21" s="40"/>
      <c r="L21" s="40"/>
    </row>
    <row r="22" spans="1:12" ht="15.75">
      <c r="A22" s="46">
        <v>6</v>
      </c>
      <c r="B22" s="17" t="s">
        <v>29</v>
      </c>
      <c r="C22" s="32">
        <f>D22+E22+F22+G22</f>
        <v>150</v>
      </c>
      <c r="D22" s="32">
        <v>42</v>
      </c>
      <c r="E22" s="32">
        <v>31</v>
      </c>
      <c r="F22" s="32">
        <v>38</v>
      </c>
      <c r="G22" s="32">
        <v>39</v>
      </c>
      <c r="H22" s="40"/>
      <c r="I22" s="40"/>
      <c r="J22" s="40"/>
      <c r="K22" s="40"/>
      <c r="L22" s="40"/>
    </row>
    <row r="23" spans="1:12" ht="15.75">
      <c r="A23" s="46">
        <v>7</v>
      </c>
      <c r="B23" s="18" t="s">
        <v>69</v>
      </c>
      <c r="C23" s="32">
        <f t="shared" si="0"/>
        <v>127.78</v>
      </c>
      <c r="D23" s="32">
        <v>36.73</v>
      </c>
      <c r="E23" s="32">
        <v>24.19</v>
      </c>
      <c r="F23" s="32">
        <v>20.38</v>
      </c>
      <c r="G23" s="32">
        <v>46.48</v>
      </c>
      <c r="H23" s="40"/>
      <c r="I23" s="40"/>
      <c r="J23" s="40"/>
      <c r="K23" s="40"/>
      <c r="L23" s="40"/>
    </row>
    <row r="24" spans="1:12" ht="15.75">
      <c r="A24" s="46">
        <v>8</v>
      </c>
      <c r="B24" s="17" t="s">
        <v>28</v>
      </c>
      <c r="C24" s="32">
        <f t="shared" si="0"/>
        <v>66.77</v>
      </c>
      <c r="D24" s="32">
        <v>17.5</v>
      </c>
      <c r="E24" s="32">
        <v>15.37</v>
      </c>
      <c r="F24" s="32">
        <v>13.2</v>
      </c>
      <c r="G24" s="32">
        <v>20.7</v>
      </c>
      <c r="H24" s="40"/>
      <c r="I24" s="40"/>
      <c r="J24" s="40"/>
      <c r="K24" s="40"/>
      <c r="L24" s="40"/>
    </row>
    <row r="25" spans="1:12" ht="15.75">
      <c r="A25" s="46">
        <v>9</v>
      </c>
      <c r="B25" s="17" t="s">
        <v>27</v>
      </c>
      <c r="C25" s="32">
        <f t="shared" si="0"/>
        <v>88.66</v>
      </c>
      <c r="D25" s="32">
        <v>23.76</v>
      </c>
      <c r="E25" s="32">
        <v>20.4</v>
      </c>
      <c r="F25" s="32">
        <v>17.9</v>
      </c>
      <c r="G25" s="32">
        <v>26.6</v>
      </c>
      <c r="H25" s="40"/>
      <c r="I25" s="40"/>
      <c r="J25" s="40"/>
      <c r="K25" s="40"/>
      <c r="L25" s="40"/>
    </row>
    <row r="26" spans="1:12" ht="15.75">
      <c r="A26" s="46">
        <v>10</v>
      </c>
      <c r="B26" s="17" t="s">
        <v>26</v>
      </c>
      <c r="C26" s="32">
        <f t="shared" si="0"/>
        <v>96.5</v>
      </c>
      <c r="D26" s="32">
        <v>28.71</v>
      </c>
      <c r="E26" s="32">
        <v>22.68</v>
      </c>
      <c r="F26" s="32">
        <v>16.65</v>
      </c>
      <c r="G26" s="32">
        <v>28.46</v>
      </c>
      <c r="H26" s="40"/>
      <c r="I26" s="40"/>
      <c r="J26" s="40"/>
      <c r="K26" s="40"/>
      <c r="L26" s="40"/>
    </row>
    <row r="27" spans="1:12" ht="16.5" customHeight="1">
      <c r="A27" s="46">
        <v>11</v>
      </c>
      <c r="B27" s="18" t="s">
        <v>76</v>
      </c>
      <c r="C27" s="32">
        <f t="shared" si="0"/>
        <v>25.32</v>
      </c>
      <c r="D27" s="32">
        <v>11</v>
      </c>
      <c r="E27" s="32">
        <v>5</v>
      </c>
      <c r="F27" s="32">
        <v>3</v>
      </c>
      <c r="G27" s="32">
        <v>6.32</v>
      </c>
      <c r="H27" s="40"/>
      <c r="I27" s="40"/>
      <c r="J27" s="40"/>
      <c r="K27" s="40"/>
      <c r="L27" s="40"/>
    </row>
    <row r="28" spans="1:13" ht="15.75">
      <c r="A28" s="46">
        <v>12</v>
      </c>
      <c r="B28" s="23" t="s">
        <v>44</v>
      </c>
      <c r="C28" s="32">
        <f>D28+E28+F28+G28</f>
        <v>51.33</v>
      </c>
      <c r="D28" s="32">
        <v>21.38</v>
      </c>
      <c r="E28" s="32">
        <v>10.6</v>
      </c>
      <c r="F28" s="32">
        <v>4.13</v>
      </c>
      <c r="G28" s="32">
        <v>15.22</v>
      </c>
      <c r="H28" s="40"/>
      <c r="I28" s="40"/>
      <c r="J28" s="40"/>
      <c r="K28" s="40"/>
      <c r="L28" s="40"/>
      <c r="M28" s="41"/>
    </row>
    <row r="29" spans="1:12" ht="15.75">
      <c r="A29" s="46">
        <v>13</v>
      </c>
      <c r="B29" s="23" t="s">
        <v>46</v>
      </c>
      <c r="C29" s="32">
        <f t="shared" si="0"/>
        <v>27.61</v>
      </c>
      <c r="D29" s="32">
        <v>8.63</v>
      </c>
      <c r="E29" s="32">
        <v>6.15</v>
      </c>
      <c r="F29" s="32">
        <v>5.64</v>
      </c>
      <c r="G29" s="32">
        <v>7.19</v>
      </c>
      <c r="H29" s="40"/>
      <c r="I29" s="40"/>
      <c r="J29" s="40"/>
      <c r="K29" s="40"/>
      <c r="L29" s="40"/>
    </row>
    <row r="30" spans="1:13" ht="15.75">
      <c r="A30" s="46">
        <v>14</v>
      </c>
      <c r="B30" s="23" t="s">
        <v>45</v>
      </c>
      <c r="C30" s="32">
        <f t="shared" si="0"/>
        <v>62.86</v>
      </c>
      <c r="D30" s="32">
        <v>24.6</v>
      </c>
      <c r="E30" s="32">
        <v>14.5</v>
      </c>
      <c r="F30" s="32">
        <v>8.5</v>
      </c>
      <c r="G30" s="32">
        <v>15.26</v>
      </c>
      <c r="H30" s="40"/>
      <c r="I30" s="40"/>
      <c r="J30" s="40"/>
      <c r="K30" s="40"/>
      <c r="L30" s="40"/>
      <c r="M30" s="41"/>
    </row>
    <row r="31" spans="1:12" ht="15.75">
      <c r="A31" s="46">
        <v>15</v>
      </c>
      <c r="B31" s="23" t="s">
        <v>13</v>
      </c>
      <c r="C31" s="32">
        <f t="shared" si="0"/>
        <v>30.42</v>
      </c>
      <c r="D31" s="32">
        <v>12.8</v>
      </c>
      <c r="E31" s="32">
        <v>10.3</v>
      </c>
      <c r="F31" s="32">
        <v>2.8</v>
      </c>
      <c r="G31" s="32">
        <v>4.52</v>
      </c>
      <c r="H31" s="40"/>
      <c r="I31" s="40"/>
      <c r="J31" s="40"/>
      <c r="K31" s="40"/>
      <c r="L31" s="40"/>
    </row>
    <row r="32" spans="1:12" ht="15.75">
      <c r="A32" s="46">
        <v>16</v>
      </c>
      <c r="B32" s="23" t="s">
        <v>51</v>
      </c>
      <c r="C32" s="32">
        <f t="shared" si="0"/>
        <v>6.98</v>
      </c>
      <c r="D32" s="32">
        <v>2.54</v>
      </c>
      <c r="E32" s="32">
        <v>1.23</v>
      </c>
      <c r="F32" s="32">
        <v>0.65</v>
      </c>
      <c r="G32" s="32">
        <v>2.56</v>
      </c>
      <c r="H32" s="40"/>
      <c r="I32" s="40"/>
      <c r="J32" s="40"/>
      <c r="K32" s="40"/>
      <c r="L32" s="40"/>
    </row>
    <row r="33" spans="1:13" ht="15.75">
      <c r="A33" s="46">
        <v>17</v>
      </c>
      <c r="B33" s="23" t="s">
        <v>47</v>
      </c>
      <c r="C33" s="32">
        <f t="shared" si="0"/>
        <v>63.88</v>
      </c>
      <c r="D33" s="32">
        <v>18.42</v>
      </c>
      <c r="E33" s="32">
        <v>16.36</v>
      </c>
      <c r="F33" s="32">
        <v>11.4</v>
      </c>
      <c r="G33" s="32">
        <v>17.7</v>
      </c>
      <c r="H33" s="40"/>
      <c r="I33" s="40"/>
      <c r="J33" s="40"/>
      <c r="K33" s="40"/>
      <c r="L33" s="40"/>
      <c r="M33" s="41"/>
    </row>
    <row r="34" spans="1:12" ht="15.75">
      <c r="A34" s="46">
        <v>18</v>
      </c>
      <c r="B34" s="53" t="s">
        <v>50</v>
      </c>
      <c r="C34" s="32">
        <f t="shared" si="0"/>
        <v>47</v>
      </c>
      <c r="D34" s="32">
        <v>11.64</v>
      </c>
      <c r="E34" s="32">
        <v>8.6</v>
      </c>
      <c r="F34" s="32">
        <v>6.96</v>
      </c>
      <c r="G34" s="54">
        <v>19.8</v>
      </c>
      <c r="H34" s="40"/>
      <c r="I34" s="40"/>
      <c r="J34" s="40"/>
      <c r="K34" s="40"/>
      <c r="L34" s="40"/>
    </row>
    <row r="35" spans="1:12" ht="15.75">
      <c r="A35" s="46">
        <v>19</v>
      </c>
      <c r="B35" s="23" t="s">
        <v>49</v>
      </c>
      <c r="C35" s="32">
        <f t="shared" si="0"/>
        <v>36.59</v>
      </c>
      <c r="D35" s="32">
        <v>12</v>
      </c>
      <c r="E35" s="32">
        <v>9</v>
      </c>
      <c r="F35" s="32">
        <v>3.59</v>
      </c>
      <c r="G35" s="32">
        <v>12</v>
      </c>
      <c r="H35" s="40"/>
      <c r="I35" s="40"/>
      <c r="J35" s="40"/>
      <c r="K35" s="40"/>
      <c r="L35" s="40"/>
    </row>
    <row r="36" spans="1:12" ht="15.75">
      <c r="A36" s="46">
        <v>20</v>
      </c>
      <c r="B36" s="23" t="s">
        <v>48</v>
      </c>
      <c r="C36" s="32">
        <f t="shared" si="0"/>
        <v>77.46</v>
      </c>
      <c r="D36" s="32">
        <v>26</v>
      </c>
      <c r="E36" s="32">
        <v>22.06</v>
      </c>
      <c r="F36" s="32">
        <v>2.75</v>
      </c>
      <c r="G36" s="32">
        <v>26.65</v>
      </c>
      <c r="H36" s="40"/>
      <c r="I36" s="40"/>
      <c r="J36" s="40"/>
      <c r="K36" s="40"/>
      <c r="L36" s="40"/>
    </row>
    <row r="37" spans="1:13" ht="15.75">
      <c r="A37" s="46">
        <v>21</v>
      </c>
      <c r="B37" s="23" t="s">
        <v>54</v>
      </c>
      <c r="C37" s="32">
        <f t="shared" si="0"/>
        <v>45.06</v>
      </c>
      <c r="D37" s="32">
        <v>16.5</v>
      </c>
      <c r="E37" s="32">
        <v>8.87</v>
      </c>
      <c r="F37" s="32">
        <v>6.05</v>
      </c>
      <c r="G37" s="32">
        <v>13.64</v>
      </c>
      <c r="H37" s="40"/>
      <c r="I37" s="40"/>
      <c r="J37" s="40"/>
      <c r="K37" s="40"/>
      <c r="L37" s="40"/>
      <c r="M37" s="41"/>
    </row>
    <row r="38" spans="1:12" ht="15.75">
      <c r="A38" s="46">
        <v>22</v>
      </c>
      <c r="B38" s="23" t="s">
        <v>68</v>
      </c>
      <c r="C38" s="32">
        <f t="shared" si="0"/>
        <v>14.63</v>
      </c>
      <c r="D38" s="32">
        <v>4.53</v>
      </c>
      <c r="E38" s="32">
        <v>4.09</v>
      </c>
      <c r="F38" s="32">
        <v>1.77</v>
      </c>
      <c r="G38" s="32">
        <v>4.24</v>
      </c>
      <c r="H38" s="40"/>
      <c r="I38" s="40"/>
      <c r="J38" s="40"/>
      <c r="K38" s="40"/>
      <c r="L38" s="40"/>
    </row>
    <row r="39" spans="1:13" ht="15.75">
      <c r="A39" s="46">
        <v>23</v>
      </c>
      <c r="B39" s="23" t="s">
        <v>55</v>
      </c>
      <c r="C39" s="32">
        <f t="shared" si="0"/>
        <v>62.3</v>
      </c>
      <c r="D39" s="47">
        <v>19.6</v>
      </c>
      <c r="E39" s="47">
        <v>12.9</v>
      </c>
      <c r="F39" s="32">
        <v>14.54</v>
      </c>
      <c r="G39" s="32">
        <v>15.26</v>
      </c>
      <c r="H39" s="40"/>
      <c r="I39" s="40"/>
      <c r="J39" s="40"/>
      <c r="K39" s="40"/>
      <c r="L39" s="40"/>
      <c r="M39" s="41"/>
    </row>
    <row r="40" spans="1:12" ht="15.75">
      <c r="A40" s="46">
        <v>24</v>
      </c>
      <c r="B40" s="23" t="s">
        <v>14</v>
      </c>
      <c r="C40" s="32">
        <f t="shared" si="0"/>
        <v>8.84</v>
      </c>
      <c r="D40" s="32">
        <v>2.5</v>
      </c>
      <c r="E40" s="32">
        <v>1.9</v>
      </c>
      <c r="F40" s="32">
        <v>1.71</v>
      </c>
      <c r="G40" s="32">
        <v>2.73</v>
      </c>
      <c r="H40" s="40"/>
      <c r="I40" s="40"/>
      <c r="J40" s="40"/>
      <c r="K40" s="40"/>
      <c r="L40" s="40"/>
    </row>
    <row r="41" spans="1:13" ht="15.75">
      <c r="A41" s="46">
        <v>25</v>
      </c>
      <c r="B41" s="23" t="s">
        <v>56</v>
      </c>
      <c r="C41" s="32">
        <f t="shared" si="0"/>
        <v>41.07</v>
      </c>
      <c r="D41" s="32">
        <v>15.9</v>
      </c>
      <c r="E41" s="32">
        <v>6.8</v>
      </c>
      <c r="F41" s="32">
        <v>5.37</v>
      </c>
      <c r="G41" s="32">
        <v>13</v>
      </c>
      <c r="H41" s="40"/>
      <c r="I41" s="40"/>
      <c r="J41" s="40"/>
      <c r="K41" s="40"/>
      <c r="L41" s="40"/>
      <c r="M41" s="41"/>
    </row>
    <row r="42" spans="1:13" ht="15.75">
      <c r="A42" s="46">
        <v>26</v>
      </c>
      <c r="B42" s="23" t="s">
        <v>57</v>
      </c>
      <c r="C42" s="32">
        <f>D42+E42+F42+G42</f>
        <v>36.39</v>
      </c>
      <c r="D42" s="32">
        <v>11.17</v>
      </c>
      <c r="E42" s="32">
        <v>7.96</v>
      </c>
      <c r="F42" s="32">
        <v>8.3</v>
      </c>
      <c r="G42" s="32">
        <v>8.96</v>
      </c>
      <c r="H42" s="40"/>
      <c r="I42" s="40"/>
      <c r="J42" s="40"/>
      <c r="K42" s="40"/>
      <c r="L42" s="40"/>
      <c r="M42" s="41"/>
    </row>
    <row r="43" spans="1:13" ht="15.75">
      <c r="A43" s="46">
        <v>27</v>
      </c>
      <c r="B43" s="23" t="s">
        <v>58</v>
      </c>
      <c r="C43" s="32">
        <f>D43+E43+F43+G43</f>
        <v>83.64</v>
      </c>
      <c r="D43" s="32">
        <v>25.73</v>
      </c>
      <c r="E43" s="32">
        <v>19.44</v>
      </c>
      <c r="F43" s="32">
        <v>15.08</v>
      </c>
      <c r="G43" s="32">
        <v>23.39</v>
      </c>
      <c r="H43" s="40"/>
      <c r="I43" s="40"/>
      <c r="J43" s="40"/>
      <c r="K43" s="40"/>
      <c r="L43" s="40"/>
      <c r="M43" s="41"/>
    </row>
    <row r="44" spans="1:13" ht="15.75">
      <c r="A44" s="46">
        <v>28</v>
      </c>
      <c r="B44" s="23" t="s">
        <v>60</v>
      </c>
      <c r="C44" s="32">
        <f>D44+E44+F44+G44</f>
        <v>61.43</v>
      </c>
      <c r="D44" s="32">
        <v>19.73</v>
      </c>
      <c r="E44" s="32">
        <v>12.82</v>
      </c>
      <c r="F44" s="32">
        <v>13.08</v>
      </c>
      <c r="G44" s="32">
        <v>15.8</v>
      </c>
      <c r="H44" s="40"/>
      <c r="I44" s="40"/>
      <c r="J44" s="40"/>
      <c r="K44" s="40"/>
      <c r="L44" s="40"/>
      <c r="M44" s="40"/>
    </row>
    <row r="45" spans="1:12" ht="15.75">
      <c r="A45" s="46">
        <v>29</v>
      </c>
      <c r="B45" s="19" t="s">
        <v>53</v>
      </c>
      <c r="C45" s="32">
        <f t="shared" si="0"/>
        <v>8.41</v>
      </c>
      <c r="D45" s="32">
        <v>2.41</v>
      </c>
      <c r="E45" s="32">
        <v>2.5</v>
      </c>
      <c r="F45" s="32">
        <v>0.9</v>
      </c>
      <c r="G45" s="32">
        <v>2.6</v>
      </c>
      <c r="H45" s="40"/>
      <c r="I45" s="40"/>
      <c r="J45" s="40"/>
      <c r="K45" s="40"/>
      <c r="L45" s="40"/>
    </row>
    <row r="46" spans="1:13" ht="15.75">
      <c r="A46" s="46">
        <v>30</v>
      </c>
      <c r="B46" s="23" t="s">
        <v>59</v>
      </c>
      <c r="C46" s="32">
        <f t="shared" si="0"/>
        <v>41.89</v>
      </c>
      <c r="D46" s="32">
        <v>9.65</v>
      </c>
      <c r="E46" s="32">
        <v>10.49</v>
      </c>
      <c r="F46" s="32">
        <v>8.26</v>
      </c>
      <c r="G46" s="32">
        <v>13.49</v>
      </c>
      <c r="H46" s="40"/>
      <c r="I46" s="40"/>
      <c r="J46" s="40"/>
      <c r="K46" s="40"/>
      <c r="L46" s="40"/>
      <c r="M46" s="41"/>
    </row>
    <row r="47" spans="1:12" ht="15.75">
      <c r="A47" s="46">
        <v>31</v>
      </c>
      <c r="B47" s="23" t="s">
        <v>52</v>
      </c>
      <c r="C47" s="32">
        <f t="shared" si="0"/>
        <v>10.07</v>
      </c>
      <c r="D47" s="32">
        <v>3</v>
      </c>
      <c r="E47" s="32">
        <v>2.97</v>
      </c>
      <c r="F47" s="32">
        <v>1.99</v>
      </c>
      <c r="G47" s="32">
        <v>2.11</v>
      </c>
      <c r="H47" s="40"/>
      <c r="I47" s="40"/>
      <c r="J47" s="40"/>
      <c r="K47" s="40"/>
      <c r="L47" s="40"/>
    </row>
    <row r="48" spans="1:14" s="2" customFormat="1" ht="15.75">
      <c r="A48" s="21"/>
      <c r="B48" s="18" t="s">
        <v>6</v>
      </c>
      <c r="C48" s="32">
        <f>SUM(C17:C47)</f>
        <v>2813.45</v>
      </c>
      <c r="D48" s="32">
        <f>SUM(D17:D47)</f>
        <v>805.56</v>
      </c>
      <c r="E48" s="32">
        <f>SUM(E17:E47)</f>
        <v>663.29</v>
      </c>
      <c r="F48" s="32">
        <f>SUM(F17:F47)</f>
        <v>552.69</v>
      </c>
      <c r="G48" s="32">
        <f>SUM(G17:G47)</f>
        <v>791.91</v>
      </c>
      <c r="H48" s="40"/>
      <c r="I48" s="40"/>
      <c r="J48" s="40"/>
      <c r="K48" s="40"/>
      <c r="L48" s="40"/>
      <c r="M48" s="42"/>
      <c r="N48" s="42"/>
    </row>
    <row r="49" spans="1:12" ht="14.25" customHeight="1">
      <c r="A49" s="21"/>
      <c r="B49" s="18" t="s">
        <v>7</v>
      </c>
      <c r="C49" s="24"/>
      <c r="D49" s="24"/>
      <c r="E49" s="24"/>
      <c r="F49" s="24"/>
      <c r="G49" s="24"/>
      <c r="H49" s="40"/>
      <c r="I49" s="40"/>
      <c r="J49" s="40"/>
      <c r="K49" s="40"/>
      <c r="L49" s="40"/>
    </row>
    <row r="50" spans="1:12" ht="31.5">
      <c r="A50" s="30">
        <v>32</v>
      </c>
      <c r="B50" s="18" t="s">
        <v>42</v>
      </c>
      <c r="C50" s="33">
        <f>D50+E50+F50+G50</f>
        <v>44.88</v>
      </c>
      <c r="D50" s="34">
        <v>14.5</v>
      </c>
      <c r="E50" s="34">
        <v>7.09</v>
      </c>
      <c r="F50" s="34">
        <v>5.89</v>
      </c>
      <c r="G50" s="34">
        <v>17.4</v>
      </c>
      <c r="H50" s="40"/>
      <c r="I50" s="40"/>
      <c r="J50" s="40"/>
      <c r="K50" s="40"/>
      <c r="L50" s="40"/>
    </row>
    <row r="51" spans="1:12" ht="15.75">
      <c r="A51" s="30">
        <v>33</v>
      </c>
      <c r="B51" s="50" t="s">
        <v>20</v>
      </c>
      <c r="C51" s="34">
        <f>D51+E51+F51+G51</f>
        <v>110.87</v>
      </c>
      <c r="D51" s="34">
        <v>30.85</v>
      </c>
      <c r="E51" s="34">
        <v>24.28</v>
      </c>
      <c r="F51" s="34">
        <v>21.28</v>
      </c>
      <c r="G51" s="48">
        <v>34.46</v>
      </c>
      <c r="H51" s="40" t="s">
        <v>79</v>
      </c>
      <c r="I51" s="40"/>
      <c r="J51" s="40"/>
      <c r="K51" s="40"/>
      <c r="L51" s="40"/>
    </row>
    <row r="52" spans="1:12" ht="31.5">
      <c r="A52" s="30">
        <v>34</v>
      </c>
      <c r="B52" s="18" t="s">
        <v>22</v>
      </c>
      <c r="C52" s="33">
        <v>7.4</v>
      </c>
      <c r="D52" s="34">
        <v>2.6</v>
      </c>
      <c r="E52" s="34">
        <v>1.35</v>
      </c>
      <c r="F52" s="34">
        <v>1.75</v>
      </c>
      <c r="G52" s="34">
        <v>1.7</v>
      </c>
      <c r="H52" s="40"/>
      <c r="I52" s="40"/>
      <c r="J52" s="40"/>
      <c r="K52" s="40"/>
      <c r="L52" s="40"/>
    </row>
    <row r="53" spans="1:12" ht="31.5">
      <c r="A53" s="30">
        <v>35</v>
      </c>
      <c r="B53" s="19" t="s">
        <v>75</v>
      </c>
      <c r="C53" s="34">
        <f>D53+E53+F53+G53</f>
        <v>5.7</v>
      </c>
      <c r="D53" s="34">
        <v>2.43</v>
      </c>
      <c r="E53" s="34">
        <v>0.57</v>
      </c>
      <c r="F53" s="34">
        <v>0.3</v>
      </c>
      <c r="G53" s="34">
        <v>2.4</v>
      </c>
      <c r="H53" s="40"/>
      <c r="I53" s="40"/>
      <c r="J53" s="40"/>
      <c r="K53" s="40"/>
      <c r="L53" s="40"/>
    </row>
    <row r="54" spans="1:12" ht="30.75" customHeight="1">
      <c r="A54" s="52">
        <v>36</v>
      </c>
      <c r="B54" s="19" t="s">
        <v>21</v>
      </c>
      <c r="C54" s="34">
        <f>D54+E54+F54+G54</f>
        <v>504.23</v>
      </c>
      <c r="D54" s="34">
        <v>263.77</v>
      </c>
      <c r="E54" s="34">
        <v>57.12</v>
      </c>
      <c r="F54" s="34">
        <v>29</v>
      </c>
      <c r="G54" s="34">
        <v>154.34</v>
      </c>
      <c r="H54" s="40"/>
      <c r="I54" s="40"/>
      <c r="J54" s="40"/>
      <c r="K54" s="40"/>
      <c r="L54" s="40"/>
    </row>
    <row r="55" spans="1:12" ht="16.5" customHeight="1">
      <c r="A55" s="30">
        <v>37</v>
      </c>
      <c r="B55" s="18" t="s">
        <v>62</v>
      </c>
      <c r="C55" s="34">
        <f>D55+E55+F55+G55</f>
        <v>22.09</v>
      </c>
      <c r="D55" s="34">
        <v>7.1</v>
      </c>
      <c r="E55" s="34">
        <v>4.76</v>
      </c>
      <c r="F55" s="34">
        <v>3.09</v>
      </c>
      <c r="G55" s="34">
        <v>7.14</v>
      </c>
      <c r="H55" s="40"/>
      <c r="I55" s="40"/>
      <c r="J55" s="40"/>
      <c r="K55" s="40"/>
      <c r="L55" s="40"/>
    </row>
    <row r="56" spans="1:12" ht="17.25" customHeight="1">
      <c r="A56" s="30">
        <v>38</v>
      </c>
      <c r="B56" s="18" t="s">
        <v>63</v>
      </c>
      <c r="C56" s="34">
        <f>D56+E56+F56+G56</f>
        <v>5.4</v>
      </c>
      <c r="D56" s="34">
        <v>2.38</v>
      </c>
      <c r="E56" s="34">
        <v>1</v>
      </c>
      <c r="F56" s="34">
        <v>0.6</v>
      </c>
      <c r="G56" s="34">
        <v>1.42</v>
      </c>
      <c r="H56" s="40"/>
      <c r="I56" s="40"/>
      <c r="J56" s="40"/>
      <c r="K56" s="40"/>
      <c r="L56" s="40"/>
    </row>
    <row r="57" spans="1:14" s="2" customFormat="1" ht="15.75">
      <c r="A57" s="21"/>
      <c r="B57" s="17" t="s">
        <v>8</v>
      </c>
      <c r="C57" s="35">
        <f>C56+C55+C54+C53+C52+C51+C50</f>
        <v>700.57</v>
      </c>
      <c r="D57" s="35">
        <f>D56+D55+D54+D53+D52+D51+D50</f>
        <v>323.63</v>
      </c>
      <c r="E57" s="35">
        <f>E56+E55+E54+E53+E52+E51+E50</f>
        <v>96.17</v>
      </c>
      <c r="F57" s="35">
        <f>F56+F55+F54+F53+F52+F51+F50</f>
        <v>61.91</v>
      </c>
      <c r="G57" s="35">
        <f>G56+G55+G54+G53+G52+G51+G50</f>
        <v>218.86</v>
      </c>
      <c r="H57" s="40"/>
      <c r="I57" s="40"/>
      <c r="J57" s="40"/>
      <c r="K57" s="40"/>
      <c r="L57" s="40"/>
      <c r="M57" s="42"/>
      <c r="N57" s="42"/>
    </row>
    <row r="58" spans="1:14" s="3" customFormat="1" ht="15.75">
      <c r="A58" s="21"/>
      <c r="B58" s="14"/>
      <c r="C58" s="24"/>
      <c r="D58" s="24"/>
      <c r="E58" s="24"/>
      <c r="F58" s="24"/>
      <c r="G58" s="24"/>
      <c r="H58" s="40"/>
      <c r="I58" s="40"/>
      <c r="J58" s="40"/>
      <c r="K58" s="40"/>
      <c r="L58" s="40"/>
      <c r="M58" s="43"/>
      <c r="N58" s="43"/>
    </row>
    <row r="59" spans="1:12" ht="15.75">
      <c r="A59" s="21"/>
      <c r="B59" s="17" t="s">
        <v>67</v>
      </c>
      <c r="C59" s="24"/>
      <c r="D59" s="24"/>
      <c r="E59" s="24"/>
      <c r="F59" s="24"/>
      <c r="G59" s="24"/>
      <c r="H59" s="40"/>
      <c r="I59" s="40"/>
      <c r="J59" s="40"/>
      <c r="K59" s="40"/>
      <c r="L59" s="40"/>
    </row>
    <row r="60" spans="1:14" s="1" customFormat="1" ht="15.75">
      <c r="A60" s="30">
        <v>39</v>
      </c>
      <c r="B60" s="17" t="s">
        <v>17</v>
      </c>
      <c r="C60" s="34">
        <f aca="true" t="shared" si="1" ref="C60:C66">D60+E60+F60+G60</f>
        <v>179.34</v>
      </c>
      <c r="D60" s="34">
        <v>39.54</v>
      </c>
      <c r="E60" s="34">
        <v>37.6</v>
      </c>
      <c r="F60" s="34">
        <v>65.9</v>
      </c>
      <c r="G60" s="34">
        <v>36.3</v>
      </c>
      <c r="H60" s="40"/>
      <c r="I60" s="40"/>
      <c r="J60" s="40"/>
      <c r="K60" s="40"/>
      <c r="L60" s="40"/>
      <c r="M60" s="44"/>
      <c r="N60" s="44"/>
    </row>
    <row r="61" spans="1:12" ht="31.5">
      <c r="A61" s="30">
        <v>40</v>
      </c>
      <c r="B61" s="19" t="s">
        <v>9</v>
      </c>
      <c r="C61" s="34">
        <f t="shared" si="1"/>
        <v>37.07</v>
      </c>
      <c r="D61" s="34">
        <v>16.5</v>
      </c>
      <c r="E61" s="34">
        <v>7.59</v>
      </c>
      <c r="F61" s="34">
        <v>5.3</v>
      </c>
      <c r="G61" s="34">
        <v>7.68</v>
      </c>
      <c r="H61" s="40"/>
      <c r="I61" s="40"/>
      <c r="J61" s="40"/>
      <c r="K61" s="40"/>
      <c r="L61" s="40"/>
    </row>
    <row r="62" spans="1:12" ht="15.75">
      <c r="A62" s="30">
        <v>41</v>
      </c>
      <c r="B62" s="18" t="s">
        <v>73</v>
      </c>
      <c r="C62" s="35">
        <f t="shared" si="1"/>
        <v>1.84</v>
      </c>
      <c r="D62" s="35">
        <v>0.31</v>
      </c>
      <c r="E62" s="35">
        <v>0.36</v>
      </c>
      <c r="F62" s="35">
        <v>0.56</v>
      </c>
      <c r="G62" s="35">
        <v>0.61</v>
      </c>
      <c r="H62" s="40"/>
      <c r="I62" s="40"/>
      <c r="J62" s="40"/>
      <c r="K62" s="40"/>
      <c r="L62" s="40"/>
    </row>
    <row r="63" spans="1:12" ht="15.75">
      <c r="A63" s="30">
        <v>42</v>
      </c>
      <c r="B63" s="18" t="s">
        <v>74</v>
      </c>
      <c r="C63" s="35">
        <f t="shared" si="1"/>
        <v>5</v>
      </c>
      <c r="D63" s="35">
        <v>1.8</v>
      </c>
      <c r="E63" s="35">
        <v>0.79</v>
      </c>
      <c r="F63" s="35">
        <v>0.31</v>
      </c>
      <c r="G63" s="35">
        <v>2.1</v>
      </c>
      <c r="H63" s="40"/>
      <c r="I63" s="40"/>
      <c r="J63" s="40"/>
      <c r="K63" s="40"/>
      <c r="L63" s="40"/>
    </row>
    <row r="64" spans="1:12" ht="15.75">
      <c r="A64" s="52">
        <v>43</v>
      </c>
      <c r="B64" s="18" t="s">
        <v>25</v>
      </c>
      <c r="C64" s="35">
        <f t="shared" si="1"/>
        <v>29.4</v>
      </c>
      <c r="D64" s="35">
        <v>10.4</v>
      </c>
      <c r="E64" s="35">
        <v>4.4</v>
      </c>
      <c r="F64" s="35">
        <v>4.1</v>
      </c>
      <c r="G64" s="35">
        <v>10.5</v>
      </c>
      <c r="H64" s="40"/>
      <c r="I64" s="40"/>
      <c r="J64" s="40"/>
      <c r="K64" s="40"/>
      <c r="L64" s="40"/>
    </row>
    <row r="65" spans="1:12" ht="15.75">
      <c r="A65" s="68">
        <v>44</v>
      </c>
      <c r="B65" s="19" t="s">
        <v>35</v>
      </c>
      <c r="C65" s="34">
        <f t="shared" si="1"/>
        <v>186.32</v>
      </c>
      <c r="D65" s="34">
        <v>33.74</v>
      </c>
      <c r="E65" s="34">
        <v>59.18</v>
      </c>
      <c r="F65" s="34">
        <v>61.89</v>
      </c>
      <c r="G65" s="34">
        <v>31.51</v>
      </c>
      <c r="H65" s="40"/>
      <c r="I65" s="40"/>
      <c r="J65" s="40"/>
      <c r="K65" s="40"/>
      <c r="L65" s="40"/>
    </row>
    <row r="66" spans="1:14" s="1" customFormat="1" ht="15.75">
      <c r="A66" s="68"/>
      <c r="B66" s="19" t="s">
        <v>36</v>
      </c>
      <c r="C66" s="34">
        <f t="shared" si="1"/>
        <v>364.48</v>
      </c>
      <c r="D66" s="34">
        <v>92.96</v>
      </c>
      <c r="E66" s="34">
        <v>95.6</v>
      </c>
      <c r="F66" s="34">
        <v>95.48</v>
      </c>
      <c r="G66" s="34">
        <v>80.44</v>
      </c>
      <c r="H66" s="40"/>
      <c r="I66" s="40"/>
      <c r="J66" s="40"/>
      <c r="K66" s="40"/>
      <c r="L66" s="40"/>
      <c r="M66" s="44"/>
      <c r="N66" s="44"/>
    </row>
    <row r="67" spans="1:14" s="2" customFormat="1" ht="15.75">
      <c r="A67" s="21"/>
      <c r="B67" s="17" t="s">
        <v>6</v>
      </c>
      <c r="C67" s="34">
        <f>SUM(C60:C66)</f>
        <v>803.45</v>
      </c>
      <c r="D67" s="34">
        <f>SUM(D60:D66)</f>
        <v>195.25</v>
      </c>
      <c r="E67" s="34">
        <f>SUM(E60:E66)</f>
        <v>205.52</v>
      </c>
      <c r="F67" s="34">
        <f>SUM(F60:F66)</f>
        <v>233.54</v>
      </c>
      <c r="G67" s="34">
        <f>SUM(G60:G66)</f>
        <v>169.14</v>
      </c>
      <c r="H67" s="40"/>
      <c r="I67" s="40"/>
      <c r="J67" s="40"/>
      <c r="K67" s="40"/>
      <c r="L67" s="40"/>
      <c r="M67" s="42"/>
      <c r="N67" s="42"/>
    </row>
    <row r="68" spans="1:12" ht="15.75">
      <c r="A68" s="21"/>
      <c r="B68" s="17" t="s">
        <v>10</v>
      </c>
      <c r="C68" s="24"/>
      <c r="D68" s="24"/>
      <c r="E68" s="24"/>
      <c r="F68" s="24"/>
      <c r="G68" s="24"/>
      <c r="H68" s="40"/>
      <c r="I68" s="40"/>
      <c r="J68" s="40"/>
      <c r="K68" s="40"/>
      <c r="L68" s="40"/>
    </row>
    <row r="69" spans="1:12" ht="15" customHeight="1">
      <c r="A69" s="21">
        <v>45</v>
      </c>
      <c r="B69" s="18" t="s">
        <v>16</v>
      </c>
      <c r="C69" s="34">
        <f>D69+E69+F69+G69</f>
        <v>410.5</v>
      </c>
      <c r="D69" s="34">
        <v>120</v>
      </c>
      <c r="E69" s="34">
        <v>94.5</v>
      </c>
      <c r="F69" s="34">
        <v>76</v>
      </c>
      <c r="G69" s="34">
        <v>120</v>
      </c>
      <c r="H69" s="40"/>
      <c r="I69" s="40"/>
      <c r="J69" s="40"/>
      <c r="K69" s="40"/>
      <c r="L69" s="40"/>
    </row>
    <row r="70" spans="1:12" ht="17.25" customHeight="1">
      <c r="A70" s="21">
        <v>46</v>
      </c>
      <c r="B70" s="20" t="s">
        <v>37</v>
      </c>
      <c r="C70" s="34">
        <f>D70+E70+F70+G70</f>
        <v>10</v>
      </c>
      <c r="D70" s="34">
        <v>2.15</v>
      </c>
      <c r="E70" s="34">
        <v>2.82</v>
      </c>
      <c r="F70" s="34">
        <v>2.05</v>
      </c>
      <c r="G70" s="34">
        <v>2.98</v>
      </c>
      <c r="H70" s="40"/>
      <c r="I70" s="40"/>
      <c r="J70" s="40"/>
      <c r="K70" s="40"/>
      <c r="L70" s="40"/>
    </row>
    <row r="71" spans="1:12" ht="16.5" customHeight="1">
      <c r="A71" s="21">
        <v>47</v>
      </c>
      <c r="B71" s="18" t="s">
        <v>61</v>
      </c>
      <c r="C71" s="34">
        <f>D71+E71+F71+G71</f>
        <v>50.4</v>
      </c>
      <c r="D71" s="34">
        <v>12.3</v>
      </c>
      <c r="E71" s="34">
        <v>13.6</v>
      </c>
      <c r="F71" s="34">
        <v>12.2</v>
      </c>
      <c r="G71" s="34">
        <v>12.3</v>
      </c>
      <c r="H71" s="40"/>
      <c r="I71" s="40"/>
      <c r="J71" s="40"/>
      <c r="K71" s="40"/>
      <c r="L71" s="40"/>
    </row>
    <row r="72" spans="1:12" ht="48" customHeight="1">
      <c r="A72" s="21">
        <v>48</v>
      </c>
      <c r="B72" s="18" t="s">
        <v>38</v>
      </c>
      <c r="C72" s="36">
        <v>2547.43</v>
      </c>
      <c r="D72" s="37">
        <v>740</v>
      </c>
      <c r="E72" s="37">
        <v>554</v>
      </c>
      <c r="F72" s="37">
        <v>613.43</v>
      </c>
      <c r="G72" s="37">
        <v>640</v>
      </c>
      <c r="H72" s="40"/>
      <c r="I72" s="40"/>
      <c r="J72" s="40"/>
      <c r="K72" s="40"/>
      <c r="L72" s="40"/>
    </row>
    <row r="73" spans="1:14" s="2" customFormat="1" ht="15.75">
      <c r="A73" s="21"/>
      <c r="B73" s="17" t="s">
        <v>6</v>
      </c>
      <c r="C73" s="31">
        <f>C72+C71+C70+C69</f>
        <v>3018.33</v>
      </c>
      <c r="D73" s="31">
        <f>D72+D71+D70+D69</f>
        <v>874.45</v>
      </c>
      <c r="E73" s="31">
        <f>E72+E71+E70+E69</f>
        <v>664.92</v>
      </c>
      <c r="F73" s="31">
        <f>F72+F71+F70+F69</f>
        <v>703.68</v>
      </c>
      <c r="G73" s="31">
        <f>G72+G71+G70+G69</f>
        <v>775.28</v>
      </c>
      <c r="H73" s="40"/>
      <c r="I73" s="40"/>
      <c r="J73" s="40"/>
      <c r="K73" s="40"/>
      <c r="L73" s="40"/>
      <c r="M73" s="42"/>
      <c r="N73" s="42"/>
    </row>
    <row r="74" spans="1:14" s="2" customFormat="1" ht="15.75" customHeight="1">
      <c r="A74" s="21">
        <v>49</v>
      </c>
      <c r="B74" s="18" t="s">
        <v>19</v>
      </c>
      <c r="C74" s="34">
        <f>D74+E74+F74+G74</f>
        <v>11.55</v>
      </c>
      <c r="D74" s="34">
        <v>4.49</v>
      </c>
      <c r="E74" s="34">
        <v>1.69</v>
      </c>
      <c r="F74" s="34">
        <v>2.54</v>
      </c>
      <c r="G74" s="34">
        <v>2.83</v>
      </c>
      <c r="H74" s="40"/>
      <c r="I74" s="40"/>
      <c r="J74" s="40"/>
      <c r="K74" s="40"/>
      <c r="L74" s="40"/>
      <c r="M74" s="42"/>
      <c r="N74" s="42"/>
    </row>
    <row r="75" spans="1:12" ht="15.75">
      <c r="A75" s="51">
        <v>50</v>
      </c>
      <c r="B75" s="17" t="s">
        <v>18</v>
      </c>
      <c r="C75" s="34">
        <f>D75+E75+F75+G75</f>
        <v>589.9</v>
      </c>
      <c r="D75" s="34">
        <v>130</v>
      </c>
      <c r="E75" s="34">
        <v>193</v>
      </c>
      <c r="F75" s="34">
        <v>159</v>
      </c>
      <c r="G75" s="34">
        <v>107.9</v>
      </c>
      <c r="H75" s="40"/>
      <c r="I75" s="40"/>
      <c r="J75" s="40"/>
      <c r="K75" s="40"/>
      <c r="L75" s="40"/>
    </row>
    <row r="76" spans="1:12" ht="15.75">
      <c r="A76" s="64">
        <v>51</v>
      </c>
      <c r="B76" s="56" t="s">
        <v>23</v>
      </c>
      <c r="C76" s="57">
        <f>D76+E76+F76+G76</f>
        <v>52.66</v>
      </c>
      <c r="D76" s="57">
        <v>0</v>
      </c>
      <c r="E76" s="57">
        <v>13.33</v>
      </c>
      <c r="F76" s="57">
        <v>22.6</v>
      </c>
      <c r="G76" s="57">
        <v>16.73</v>
      </c>
      <c r="H76" s="40"/>
      <c r="I76" s="40"/>
      <c r="J76" s="40"/>
      <c r="K76" s="40"/>
      <c r="L76" s="40"/>
    </row>
    <row r="77" spans="1:12" ht="15.75">
      <c r="A77" s="64"/>
      <c r="B77" s="56" t="s">
        <v>66</v>
      </c>
      <c r="C77" s="57">
        <f>D77+E77+F77+G77</f>
        <v>42.13</v>
      </c>
      <c r="D77" s="57">
        <v>17.86</v>
      </c>
      <c r="E77" s="57">
        <v>3.34</v>
      </c>
      <c r="F77" s="57">
        <v>0</v>
      </c>
      <c r="G77" s="57">
        <v>20.93</v>
      </c>
      <c r="H77" s="41"/>
      <c r="I77" s="40"/>
      <c r="J77" s="55"/>
      <c r="K77" s="40"/>
      <c r="L77" s="40"/>
    </row>
    <row r="78" spans="1:12" ht="15.75">
      <c r="A78" s="17"/>
      <c r="B78" s="21" t="s">
        <v>11</v>
      </c>
      <c r="C78" s="34">
        <f>C77+C76+C75+C74</f>
        <v>696.24</v>
      </c>
      <c r="D78" s="34">
        <f>D77+D76+D75+D74</f>
        <v>152.35</v>
      </c>
      <c r="E78" s="34">
        <f>E77+E76+E75+E74</f>
        <v>211.36</v>
      </c>
      <c r="F78" s="34">
        <f>F77+F76+F75+F74</f>
        <v>184.14</v>
      </c>
      <c r="G78" s="34">
        <f>G77+G76+G75+G74</f>
        <v>148.39</v>
      </c>
      <c r="H78" s="40"/>
      <c r="I78" s="40"/>
      <c r="J78" s="40"/>
      <c r="K78" s="40"/>
      <c r="L78" s="40"/>
    </row>
    <row r="79" spans="1:14" s="2" customFormat="1" ht="15.75">
      <c r="A79" s="25"/>
      <c r="B79" s="22" t="s">
        <v>70</v>
      </c>
      <c r="C79" s="35">
        <f>C78+C73+C67+C57+C48</f>
        <v>8032.04</v>
      </c>
      <c r="D79" s="35">
        <f>D78+D73+D67+D57+D48</f>
        <v>2351.24</v>
      </c>
      <c r="E79" s="35">
        <f>E78+E73+E67+E57+E48</f>
        <v>1841.26</v>
      </c>
      <c r="F79" s="35">
        <f>F78+F73+F67+F57+F48</f>
        <v>1735.96</v>
      </c>
      <c r="G79" s="35">
        <f>G78+G73+G67+G57+G48</f>
        <v>2103.58</v>
      </c>
      <c r="H79" s="40"/>
      <c r="I79" s="40"/>
      <c r="J79" s="40"/>
      <c r="K79" s="40"/>
      <c r="L79" s="40"/>
      <c r="M79" s="42"/>
      <c r="N79" s="42"/>
    </row>
    <row r="80" spans="1:7" ht="19.5" customHeight="1">
      <c r="A80" s="5"/>
      <c r="B80" s="5"/>
      <c r="C80" s="8"/>
      <c r="D80" s="8"/>
      <c r="E80" s="8"/>
      <c r="F80" s="8"/>
      <c r="G80" s="8"/>
    </row>
    <row r="81" spans="1:14" s="61" customFormat="1" ht="18" customHeight="1">
      <c r="A81" s="69" t="s">
        <v>80</v>
      </c>
      <c r="B81" s="69"/>
      <c r="C81" s="69"/>
      <c r="D81" s="58"/>
      <c r="E81" s="58"/>
      <c r="F81" s="58"/>
      <c r="G81" s="59" t="s">
        <v>81</v>
      </c>
      <c r="H81" s="60"/>
      <c r="I81" s="60"/>
      <c r="J81" s="60"/>
      <c r="K81" s="60"/>
      <c r="L81" s="60"/>
      <c r="M81" s="60"/>
      <c r="N81" s="60"/>
    </row>
    <row r="83" spans="3:7" ht="12.75">
      <c r="C83" s="49"/>
      <c r="D83" s="49"/>
      <c r="E83" s="49"/>
      <c r="F83" s="49"/>
      <c r="G83" s="49"/>
    </row>
    <row r="84" spans="2:7" ht="15.75">
      <c r="B84" s="63"/>
      <c r="C84" s="63"/>
      <c r="D84" s="63"/>
      <c r="E84" s="63"/>
      <c r="F84" s="63"/>
      <c r="G84" s="63"/>
    </row>
  </sheetData>
  <sheetProtection/>
  <mergeCells count="8">
    <mergeCell ref="B84:G84"/>
    <mergeCell ref="A76:A77"/>
    <mergeCell ref="E1:G1"/>
    <mergeCell ref="A8:G8"/>
    <mergeCell ref="A9:G9"/>
    <mergeCell ref="A10:G10"/>
    <mergeCell ref="A65:A66"/>
    <mergeCell ref="A81:C81"/>
  </mergeCells>
  <printOptions/>
  <pageMargins left="1.1023622047244095" right="0.984251968503937" top="0.984251968503937" bottom="0.984251968503937" header="0.5118110236220472" footer="0.5118110236220472"/>
  <pageSetup firstPageNumber="1" useFirstPageNumber="1" horizontalDpi="600" verticalDpi="600" orientation="landscape" paperSize="9" r:id="rId1"/>
  <headerFooter differentFirst="1" alignWithMargins="0">
    <oddHeader>&amp;C
&amp;P&amp;R
</oddHeader>
    <oddFooter>&amp;C
</oddFooter>
  </headerFooter>
  <rowBreaks count="4" manualBreakCount="4">
    <brk id="26" max="6" man="1"/>
    <brk id="52" max="6" man="1"/>
    <brk id="73" max="6" man="1"/>
    <brk id="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2017-12-19T06:23:48Z</cp:lastPrinted>
  <dcterms:created xsi:type="dcterms:W3CDTF">2012-02-06T05:56:13Z</dcterms:created>
  <dcterms:modified xsi:type="dcterms:W3CDTF">2017-12-21T09:16:49Z</dcterms:modified>
  <cp:category/>
  <cp:version/>
  <cp:contentType/>
  <cp:contentStatus/>
</cp:coreProperties>
</file>